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u-A393\Desktop\Хигиенни материали 2020\"/>
    </mc:Choice>
  </mc:AlternateContent>
  <bookViews>
    <workbookView xWindow="0" yWindow="0" windowWidth="14805" windowHeight="801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4" i="1" l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D32" i="1"/>
  <c r="F31" i="1"/>
  <c r="F30" i="1"/>
  <c r="F29" i="1"/>
  <c r="F28" i="1"/>
  <c r="F27" i="1"/>
  <c r="F26" i="1"/>
  <c r="F25" i="1"/>
  <c r="F24" i="1"/>
  <c r="D23" i="1"/>
  <c r="F22" i="1"/>
  <c r="F21" i="1"/>
  <c r="D20" i="1"/>
  <c r="F19" i="1"/>
  <c r="F18" i="1"/>
  <c r="F17" i="1"/>
  <c r="F16" i="1"/>
  <c r="F15" i="1"/>
  <c r="D14" i="1"/>
  <c r="F13" i="1"/>
  <c r="F12" i="1"/>
  <c r="F11" i="1"/>
  <c r="F10" i="1"/>
  <c r="F9" i="1"/>
  <c r="F8" i="1"/>
  <c r="F7" i="1"/>
  <c r="F145" i="1" l="1"/>
  <c r="F146" i="1" s="1"/>
  <c r="F147" i="1" s="1"/>
  <c r="F66" i="1"/>
  <c r="F67" i="1" s="1"/>
  <c r="F68" i="1" l="1"/>
</calcChain>
</file>

<file path=xl/sharedStrings.xml><?xml version="1.0" encoding="utf-8"?>
<sst xmlns="http://schemas.openxmlformats.org/spreadsheetml/2006/main" count="310" uniqueCount="174">
  <si>
    <t xml:space="preserve">ОБОСОБЕНА ПОЗИЦИЯ №1  </t>
  </si>
  <si>
    <t>№</t>
  </si>
  <si>
    <t>Видове продукти</t>
  </si>
  <si>
    <t>Мярка</t>
  </si>
  <si>
    <t>ОБЩО КОЛИЧЕСТВО</t>
  </si>
  <si>
    <t>ЕДИНИЧНА ЦЕНА</t>
  </si>
  <si>
    <t>ОБЩО</t>
  </si>
  <si>
    <t>ЦЕНА</t>
  </si>
  <si>
    <t>1.</t>
  </si>
  <si>
    <t>Гел за съдове – 0.400</t>
  </si>
  <si>
    <t>бр.</t>
  </si>
  <si>
    <t>2.</t>
  </si>
  <si>
    <t>Препарат  за съдомиялна сол</t>
  </si>
  <si>
    <t>кг</t>
  </si>
  <si>
    <t>3.</t>
  </si>
  <si>
    <t>Таблетки за съдомиялна 100 бр. в оп.Състав на таблетки :натриев карбонат, натриев перкарбонат, ,нейоногенен ПАВ, натриев силикат, натриев мегасиликат, пентахидрат, ензими и ароматизатор</t>
  </si>
  <si>
    <t>опаковка</t>
  </si>
  <si>
    <t>4.</t>
  </si>
  <si>
    <t>Течен препарат за съдомиялна. Състав на течен препарат: натриев хидроокис, фосфати</t>
  </si>
  <si>
    <t>л</t>
  </si>
  <si>
    <t>5.</t>
  </si>
  <si>
    <t xml:space="preserve">Препарат за отпушване на тръби и канализация 0,130 кг. </t>
  </si>
  <si>
    <t>6.</t>
  </si>
  <si>
    <t xml:space="preserve">Абразивен почистващ препарат прахообразен 0,500 мл. </t>
  </si>
  <si>
    <t>7.</t>
  </si>
  <si>
    <r>
      <t xml:space="preserve">Универсален препарат за фаянс </t>
    </r>
    <r>
      <rPr>
        <sz val="11"/>
        <color rgb="FF000000"/>
        <rFont val="Times New Roman"/>
        <family val="1"/>
        <charset val="204"/>
      </rPr>
      <t xml:space="preserve">спрей 0,500 мл.  </t>
    </r>
  </si>
  <si>
    <t>8.</t>
  </si>
  <si>
    <t>Универсален препарат за почистване на паркет и ламинат 0,500 мл.</t>
  </si>
  <si>
    <t>9.</t>
  </si>
  <si>
    <t>Универсален препарат за подови настилки 1л.</t>
  </si>
  <si>
    <t>10.</t>
  </si>
  <si>
    <t xml:space="preserve">Препарат за килими </t>
  </si>
  <si>
    <t>11.</t>
  </si>
  <si>
    <t>Белина обикновена 1 л.</t>
  </si>
  <si>
    <t>12.</t>
  </si>
  <si>
    <t>Белина ароматизирана 1 л.</t>
  </si>
  <si>
    <t>13.</t>
  </si>
  <si>
    <t>Почистващ препарат за тоалетна гел 1 л.</t>
  </si>
  <si>
    <t>14.</t>
  </si>
  <si>
    <t>Кислол 1 л.</t>
  </si>
  <si>
    <t>15.</t>
  </si>
  <si>
    <t>Прах за бяло пране за автоматична перална</t>
  </si>
  <si>
    <t>16.</t>
  </si>
  <si>
    <t xml:space="preserve">Прах за цветно пране за автоматична перална </t>
  </si>
  <si>
    <t>17.</t>
  </si>
  <si>
    <t>Прах за ръчно пране 1кг.</t>
  </si>
  <si>
    <t>18.</t>
  </si>
  <si>
    <t>Почистващ препарат за стъкла и  прозорци спрей 0,750 мл.</t>
  </si>
  <si>
    <t>19.</t>
  </si>
  <si>
    <t>Препарат за обща дезинфекция, 1 кг. таблети</t>
  </si>
  <si>
    <t>20.</t>
  </si>
  <si>
    <t>Дезинфектиращ препарат за ръце пяна 0.500</t>
  </si>
  <si>
    <t>21.</t>
  </si>
  <si>
    <t>Бърсалка за под въже  0,300 кг.</t>
  </si>
  <si>
    <t>22.</t>
  </si>
  <si>
    <t>Универсален почистващ кремообразен препарат 0,500 мл.</t>
  </si>
  <si>
    <t>23.</t>
  </si>
  <si>
    <t xml:space="preserve">Попивателни кърпи домакински тип швантух 17,5/15,5 см </t>
  </si>
  <si>
    <t>24.</t>
  </si>
  <si>
    <t>Обезмаслител спрей 0,750 мл.</t>
  </si>
  <si>
    <t>25.</t>
  </si>
  <si>
    <t xml:space="preserve">Микрофибърна кърпа </t>
  </si>
  <si>
    <t>26.</t>
  </si>
  <si>
    <t xml:space="preserve">Тоалетен сапун – 0.100 </t>
  </si>
  <si>
    <t>27.</t>
  </si>
  <si>
    <t>Течен сапун – 1л</t>
  </si>
  <si>
    <t>28.</t>
  </si>
  <si>
    <t>Течен сапун с пулверизатор – 1л</t>
  </si>
  <si>
    <t xml:space="preserve">бр. </t>
  </si>
  <si>
    <t>29.</t>
  </si>
  <si>
    <r>
      <t xml:space="preserve">Тоалетна хартия бяла, трипластова, 135 см къса </t>
    </r>
    <r>
      <rPr>
        <sz val="11"/>
        <color rgb="FF000000"/>
        <rFont val="Times New Roman"/>
        <family val="1"/>
        <charset val="204"/>
      </rPr>
      <t>– 1 руло</t>
    </r>
  </si>
  <si>
    <t>30.</t>
  </si>
  <si>
    <t>Кухненски ролки – 1 руло, бяло, 100% целулозен материал, с не по-малко от 100 къса</t>
  </si>
  <si>
    <t>31.</t>
  </si>
  <si>
    <t xml:space="preserve">Сгънати кърпи за ръце Z сгъвка, бяла, с размери 21/21 см., за апарати – опаковка </t>
  </si>
  <si>
    <t>32.</t>
  </si>
  <si>
    <t>Препарат за съдове 1 л.</t>
  </si>
  <si>
    <t>33.</t>
  </si>
  <si>
    <t xml:space="preserve">Кофа кръгла пластмасова 10 л. </t>
  </si>
  <si>
    <t>34.</t>
  </si>
  <si>
    <t>Кофа пластмасова кръгла с капак 10 л.</t>
  </si>
  <si>
    <t>35.</t>
  </si>
  <si>
    <t>Кофа кръгла с цедка за миене 10 л.</t>
  </si>
  <si>
    <t>36.</t>
  </si>
  <si>
    <t>Кофа поцинкована 10 л.</t>
  </si>
  <si>
    <t>37.</t>
  </si>
  <si>
    <t xml:space="preserve">Дезодорант за тоалетна чиния – сух </t>
  </si>
  <si>
    <t>38.</t>
  </si>
  <si>
    <t>Дезодорант за тоалетна чиния  –  гел</t>
  </si>
  <si>
    <t>39.</t>
  </si>
  <si>
    <t>Универсален препарат за подови настилки  без изплакване 1л.</t>
  </si>
  <si>
    <t>40.</t>
  </si>
  <si>
    <t>Салфетки  пакет – 100 бр., бели</t>
  </si>
  <si>
    <t xml:space="preserve">опаковка </t>
  </si>
  <si>
    <t>41.</t>
  </si>
  <si>
    <t>Омекотител за пране 1 л.</t>
  </si>
  <si>
    <t>42.</t>
  </si>
  <si>
    <t>Сода каустик</t>
  </si>
  <si>
    <t>43.</t>
  </si>
  <si>
    <t>Таблетка синя вода за WC</t>
  </si>
  <si>
    <t>44.</t>
  </si>
  <si>
    <t>Препарат против мухъл и плесен 0,500 мл.</t>
  </si>
  <si>
    <t>45.</t>
  </si>
  <si>
    <r>
      <t xml:space="preserve">Таблетки за влагоуловител – </t>
    </r>
    <r>
      <rPr>
        <sz val="11"/>
        <color rgb="FF000000"/>
        <rFont val="Times New Roman"/>
        <family val="1"/>
        <charset val="204"/>
      </rPr>
      <t>1бр. 450 гр.</t>
    </r>
  </si>
  <si>
    <t>46.</t>
  </si>
  <si>
    <t>Препарат за почистване на мебели спрей 0,500 мл.</t>
  </si>
  <si>
    <t>47.</t>
  </si>
  <si>
    <t>Препарат за мебели флакон</t>
  </si>
  <si>
    <t>48.</t>
  </si>
  <si>
    <t xml:space="preserve">Парфюмиран амоняк за почистване на стъкла 1 л. </t>
  </si>
  <si>
    <t xml:space="preserve">49. </t>
  </si>
  <si>
    <t>Препарат за ръжда и котлен камък спрей 0,500 мл.</t>
  </si>
  <si>
    <t>50.</t>
  </si>
  <si>
    <t xml:space="preserve">Препарат за ръчно почистване на конвектомати, скари, фритюрници, печки, аспиратори и загорели мазнини – силен обезмаслител - 5 л. </t>
  </si>
  <si>
    <t>51.</t>
  </si>
  <si>
    <t xml:space="preserve">Измиващ и дезинфектиращ препарат за под в кухня – 10л. </t>
  </si>
  <si>
    <t>52.</t>
  </si>
  <si>
    <t>Препарат за дезинфекция и почистване на повърхности в кухненския сектор  – 5 л.</t>
  </si>
  <si>
    <t>53.</t>
  </si>
  <si>
    <t>Течен препарат за почистване на наслоявания от варовик в професионални съдомиялни машини – 5 л.</t>
  </si>
  <si>
    <t>54.</t>
  </si>
  <si>
    <t>Универсален висококонцентриран течен препарат за професионални съдомиялни машини – 25 кг.</t>
  </si>
  <si>
    <t>55.</t>
  </si>
  <si>
    <t>Висококонцентриран киселинен изплакващ препарат за води с висока твърдост за професионални съдомиялни машини – 20 кг.</t>
  </si>
  <si>
    <t xml:space="preserve">ОБОСОБЕНА ПОЗИЦИЯ №2 </t>
  </si>
  <si>
    <t xml:space="preserve">ОБЩО </t>
  </si>
  <si>
    <t>Домакински гумени ръкавици 1 чифт в опаковка за многократна употреба</t>
  </si>
  <si>
    <t>чифт</t>
  </si>
  <si>
    <t xml:space="preserve">Работни ръкавици от полиестерно трико, топени в латекс откъм дланта, ластичен маншет </t>
  </si>
  <si>
    <t>Нестерилни ръкавици за еднократна употреба 100 бр.   опаковка, размери L и XL, да няма лява и дясна</t>
  </si>
  <si>
    <t>Ресни за мухи</t>
  </si>
  <si>
    <t>Гъби за миене 10 бр. стек</t>
  </si>
  <si>
    <t>Гъби за миене единична бройка 15х10х4,5см с абразив</t>
  </si>
  <si>
    <t>Метли с къса дръжка</t>
  </si>
  <si>
    <t>Метли с дълга дръжка</t>
  </si>
  <si>
    <t>Дръжка метална за четки и парцали</t>
  </si>
  <si>
    <t>Лопатки с четки комплект</t>
  </si>
  <si>
    <t>Лопати за смет с дълга дръжка, пластмасова, с гума отпред, размери 26/27/79</t>
  </si>
  <si>
    <t>Лопати за смет долен край ламарина</t>
  </si>
  <si>
    <t>Пластмасова лопата с дълга дръжка</t>
  </si>
  <si>
    <t>Четки за миене /твърди/</t>
  </si>
  <si>
    <t>Леген голям 10 л.</t>
  </si>
  <si>
    <t>Тел за миене единична, изработка от поцинкована неръждаема стомана</t>
  </si>
  <si>
    <t xml:space="preserve">Четка за миене  </t>
  </si>
  <si>
    <t>Четка за тоалетнa чиния</t>
  </si>
  <si>
    <t>Четка за метене, дължина на косъма 10 см., ширина в горния край на косъма 22 см.</t>
  </si>
  <si>
    <t>Хартия за печене 8х38см., с двустранно силиконово покритие</t>
  </si>
  <si>
    <t xml:space="preserve">Ел. крушки обикновени 100 вата </t>
  </si>
  <si>
    <t>Бронз за печки</t>
  </si>
  <si>
    <t>Кошче за боклук с капак 20-30 л.</t>
  </si>
  <si>
    <t>Чували за смет 130 л., водонепропускливи, 10 бр. в ролка, без връзки, , размери 80/110 от ХДПЕ</t>
  </si>
  <si>
    <t>руло</t>
  </si>
  <si>
    <t>Чували за смет 35 л., 30 бр. в руло, размери 53/60, материал ХДПЕ</t>
  </si>
  <si>
    <t>Чували за смет 80л. 70х90см, материал HDPE, 15бр.</t>
  </si>
  <si>
    <t>Чували полиетиленови, размери 60/90 за 25 кг, 150 микрона</t>
  </si>
  <si>
    <t>Чували зеблени, размери 60/90</t>
  </si>
  <si>
    <t>Пликове найлонови за 2 кг. /100 бр./</t>
  </si>
  <si>
    <t>Чаши пластмасови 200 мл./100 бр. в опаковка</t>
  </si>
  <si>
    <t>стек</t>
  </si>
  <si>
    <t>Пластмасови изделия за еднократна употреба – кутия 0.250 кг., стек, 100 бр. в опаковка</t>
  </si>
  <si>
    <t>Пластмасови изделия за еднократна употреба – кутия 0.375 кг., стек</t>
  </si>
  <si>
    <t>Пластмасови изделия за еднократна употреба – кутия 0.500 кг., стек</t>
  </si>
  <si>
    <t>Пластмасови изделия за еднократна употреба – чиния, 50 бр. в опаковка</t>
  </si>
  <si>
    <t>Торбички найлонови – 5 кг /100 бр./</t>
  </si>
  <si>
    <t>Алуминиево фолио за печене 10х45см.</t>
  </si>
  <si>
    <t>Лейки 13 л.</t>
  </si>
  <si>
    <t>Ароматизатор за въздух флакони</t>
  </si>
  <si>
    <t>Led крушки 12 вата</t>
  </si>
  <si>
    <t>Всичко</t>
  </si>
  <si>
    <t>Общо</t>
  </si>
  <si>
    <t>ДДС 20%</t>
  </si>
  <si>
    <t>Представляващ:</t>
  </si>
  <si>
    <t>/ПОДПИС И ПЕЧАТ/</t>
  </si>
  <si>
    <t>КОЛИЧЕСТВЕНО-СТОЙНОСТНА СМЕТКА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</si>
</sst>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horizontal="justify" vertical="center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justify" vertical="center" wrapText="1"/>
    </xf>
    <xf numFmtId="0" fontId="6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7" fillId="0" borderId="0" xfId="0" applyFont="1"/>
    <xf numFmtId="0" fontId="8" fillId="0" borderId="0" xfId="0" applyFont="1"/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1"/>
  <sheetViews>
    <sheetView tabSelected="1" topLeftCell="A133" workbookViewId="0">
      <selection activeCell="C149" sqref="C149"/>
    </sheetView>
  </sheetViews>
  <sheetFormatPr defaultRowHeight="15" x14ac:dyDescent="0.25"/>
  <cols>
    <col min="1" max="1" width="5.85546875" customWidth="1"/>
    <col min="2" max="2" width="52.28515625" customWidth="1"/>
    <col min="3" max="3" width="10.140625" customWidth="1"/>
    <col min="4" max="4" width="15.7109375" customWidth="1"/>
    <col min="5" max="5" width="13.28515625" customWidth="1"/>
    <col min="6" max="6" width="11.28515625" customWidth="1"/>
  </cols>
  <sheetData>
    <row r="1" spans="1:6" x14ac:dyDescent="0.25">
      <c r="A1" s="40"/>
      <c r="B1" s="40"/>
      <c r="C1" s="40"/>
      <c r="D1" s="40"/>
      <c r="E1" s="40"/>
      <c r="F1" s="40"/>
    </row>
    <row r="2" spans="1:6" ht="15.75" x14ac:dyDescent="0.25">
      <c r="A2" s="41" t="s">
        <v>173</v>
      </c>
      <c r="B2" s="41"/>
      <c r="C2" s="41"/>
      <c r="D2" s="41"/>
      <c r="E2" s="41"/>
      <c r="F2" s="41"/>
    </row>
    <row r="3" spans="1:6" ht="15.75" x14ac:dyDescent="0.25">
      <c r="A3" s="41" t="s">
        <v>0</v>
      </c>
      <c r="B3" s="41"/>
      <c r="C3" s="41"/>
      <c r="D3" s="41"/>
      <c r="E3" s="41"/>
      <c r="F3" s="41"/>
    </row>
    <row r="4" spans="1:6" ht="16.5" thickBot="1" x14ac:dyDescent="0.3">
      <c r="A4" s="1"/>
    </row>
    <row r="5" spans="1:6" ht="15" customHeight="1" x14ac:dyDescent="0.25">
      <c r="A5" s="38" t="s">
        <v>1</v>
      </c>
      <c r="B5" s="38" t="s">
        <v>2</v>
      </c>
      <c r="C5" s="38" t="s">
        <v>3</v>
      </c>
      <c r="D5" s="36" t="s">
        <v>4</v>
      </c>
      <c r="E5" s="36" t="s">
        <v>5</v>
      </c>
      <c r="F5" s="2" t="s">
        <v>6</v>
      </c>
    </row>
    <row r="6" spans="1:6" ht="15.75" thickBot="1" x14ac:dyDescent="0.3">
      <c r="A6" s="39"/>
      <c r="B6" s="39"/>
      <c r="C6" s="39"/>
      <c r="D6" s="37"/>
      <c r="E6" s="37"/>
      <c r="F6" s="4" t="s">
        <v>7</v>
      </c>
    </row>
    <row r="7" spans="1:6" ht="15.75" thickBot="1" x14ac:dyDescent="0.3">
      <c r="A7" s="5" t="s">
        <v>8</v>
      </c>
      <c r="B7" s="3" t="s">
        <v>9</v>
      </c>
      <c r="C7" s="6" t="s">
        <v>10</v>
      </c>
      <c r="D7" s="6">
        <v>763</v>
      </c>
      <c r="E7" s="6"/>
      <c r="F7" s="6">
        <f>D7*E7</f>
        <v>0</v>
      </c>
    </row>
    <row r="8" spans="1:6" ht="15.75" thickBot="1" x14ac:dyDescent="0.3">
      <c r="A8" s="5" t="s">
        <v>11</v>
      </c>
      <c r="B8" s="3" t="s">
        <v>12</v>
      </c>
      <c r="C8" s="6" t="s">
        <v>13</v>
      </c>
      <c r="D8" s="6">
        <v>68</v>
      </c>
      <c r="E8" s="6"/>
      <c r="F8" s="6">
        <f t="shared" ref="F8:F13" si="0">D8*E8</f>
        <v>0</v>
      </c>
    </row>
    <row r="9" spans="1:6" ht="60.75" thickBot="1" x14ac:dyDescent="0.3">
      <c r="A9" s="5" t="s">
        <v>14</v>
      </c>
      <c r="B9" s="3" t="s">
        <v>15</v>
      </c>
      <c r="C9" s="6" t="s">
        <v>16</v>
      </c>
      <c r="D9" s="6">
        <v>32</v>
      </c>
      <c r="E9" s="6"/>
      <c r="F9" s="6">
        <f t="shared" si="0"/>
        <v>0</v>
      </c>
    </row>
    <row r="10" spans="1:6" ht="30.75" thickBot="1" x14ac:dyDescent="0.3">
      <c r="A10" s="5" t="s">
        <v>17</v>
      </c>
      <c r="B10" s="3" t="s">
        <v>18</v>
      </c>
      <c r="C10" s="6" t="s">
        <v>19</v>
      </c>
      <c r="D10" s="6">
        <v>167</v>
      </c>
      <c r="E10" s="6"/>
      <c r="F10" s="6">
        <f t="shared" si="0"/>
        <v>0</v>
      </c>
    </row>
    <row r="11" spans="1:6" ht="30.75" thickBot="1" x14ac:dyDescent="0.3">
      <c r="A11" s="5" t="s">
        <v>20</v>
      </c>
      <c r="B11" s="3" t="s">
        <v>21</v>
      </c>
      <c r="C11" s="6" t="s">
        <v>10</v>
      </c>
      <c r="D11" s="6">
        <v>145</v>
      </c>
      <c r="E11" s="6"/>
      <c r="F11" s="6">
        <f t="shared" si="0"/>
        <v>0</v>
      </c>
    </row>
    <row r="12" spans="1:6" ht="15.75" thickBot="1" x14ac:dyDescent="0.3">
      <c r="A12" s="5" t="s">
        <v>22</v>
      </c>
      <c r="B12" s="7" t="s">
        <v>23</v>
      </c>
      <c r="C12" s="6" t="s">
        <v>10</v>
      </c>
      <c r="D12" s="6">
        <v>976</v>
      </c>
      <c r="E12" s="6"/>
      <c r="F12" s="6">
        <f t="shared" si="0"/>
        <v>0</v>
      </c>
    </row>
    <row r="13" spans="1:6" ht="15" customHeight="1" x14ac:dyDescent="0.25">
      <c r="A13" s="38" t="s">
        <v>24</v>
      </c>
      <c r="B13" s="36" t="s">
        <v>25</v>
      </c>
      <c r="C13" s="38" t="s">
        <v>10</v>
      </c>
      <c r="D13" s="44">
        <v>409</v>
      </c>
      <c r="E13" s="44"/>
      <c r="F13" s="44">
        <f t="shared" si="0"/>
        <v>0</v>
      </c>
    </row>
    <row r="14" spans="1:6" ht="15.75" customHeight="1" thickBot="1" x14ac:dyDescent="0.3">
      <c r="A14" s="39"/>
      <c r="B14" s="37"/>
      <c r="C14" s="39"/>
      <c r="D14" s="45" t="e">
        <f>SUM(#REF!)</f>
        <v>#REF!</v>
      </c>
      <c r="E14" s="45"/>
      <c r="F14" s="45"/>
    </row>
    <row r="15" spans="1:6" ht="30.75" thickBot="1" x14ac:dyDescent="0.3">
      <c r="A15" s="5" t="s">
        <v>26</v>
      </c>
      <c r="B15" s="3" t="s">
        <v>27</v>
      </c>
      <c r="C15" s="6" t="s">
        <v>10</v>
      </c>
      <c r="D15" s="8">
        <v>226</v>
      </c>
      <c r="E15" s="8"/>
      <c r="F15" s="8">
        <f>D15*E15</f>
        <v>0</v>
      </c>
    </row>
    <row r="16" spans="1:6" ht="16.5" thickBot="1" x14ac:dyDescent="0.3">
      <c r="A16" s="10" t="s">
        <v>28</v>
      </c>
      <c r="B16" s="3" t="s">
        <v>29</v>
      </c>
      <c r="C16" s="9" t="s">
        <v>10</v>
      </c>
      <c r="D16" s="9">
        <v>1184</v>
      </c>
      <c r="E16" s="9"/>
      <c r="F16" s="9">
        <f>D16*E16</f>
        <v>0</v>
      </c>
    </row>
    <row r="17" spans="1:6" ht="16.5" thickBot="1" x14ac:dyDescent="0.3">
      <c r="A17" s="5" t="s">
        <v>30</v>
      </c>
      <c r="B17" s="3" t="s">
        <v>31</v>
      </c>
      <c r="C17" s="6" t="s">
        <v>19</v>
      </c>
      <c r="D17" s="9">
        <v>63</v>
      </c>
      <c r="E17" s="9"/>
      <c r="F17" s="9">
        <f>D17*E17</f>
        <v>0</v>
      </c>
    </row>
    <row r="18" spans="1:6" ht="16.5" thickBot="1" x14ac:dyDescent="0.3">
      <c r="A18" s="5" t="s">
        <v>32</v>
      </c>
      <c r="B18" s="3" t="s">
        <v>33</v>
      </c>
      <c r="C18" s="6" t="s">
        <v>19</v>
      </c>
      <c r="D18" s="9">
        <v>1543</v>
      </c>
      <c r="E18" s="9"/>
      <c r="F18" s="9">
        <f>D18*E18</f>
        <v>0</v>
      </c>
    </row>
    <row r="19" spans="1:6" ht="15" customHeight="1" x14ac:dyDescent="0.25">
      <c r="A19" s="38" t="s">
        <v>34</v>
      </c>
      <c r="B19" s="36" t="s">
        <v>35</v>
      </c>
      <c r="C19" s="38" t="s">
        <v>19</v>
      </c>
      <c r="D19" s="44">
        <v>453</v>
      </c>
      <c r="E19" s="44"/>
      <c r="F19" s="44">
        <f>D19*E19</f>
        <v>0</v>
      </c>
    </row>
    <row r="20" spans="1:6" ht="6.75" customHeight="1" thickBot="1" x14ac:dyDescent="0.3">
      <c r="A20" s="39"/>
      <c r="B20" s="37"/>
      <c r="C20" s="39"/>
      <c r="D20" s="45" t="e">
        <f>SUM(#REF!)</f>
        <v>#REF!</v>
      </c>
      <c r="E20" s="45"/>
      <c r="F20" s="45"/>
    </row>
    <row r="21" spans="1:6" ht="16.5" thickBot="1" x14ac:dyDescent="0.3">
      <c r="A21" s="5" t="s">
        <v>36</v>
      </c>
      <c r="B21" s="7" t="s">
        <v>37</v>
      </c>
      <c r="C21" s="6" t="s">
        <v>19</v>
      </c>
      <c r="D21" s="8">
        <v>594</v>
      </c>
      <c r="E21" s="8"/>
      <c r="F21" s="8">
        <f>D21*E21</f>
        <v>0</v>
      </c>
    </row>
    <row r="22" spans="1:6" ht="15" customHeight="1" x14ac:dyDescent="0.25">
      <c r="A22" s="38" t="s">
        <v>38</v>
      </c>
      <c r="B22" s="36" t="s">
        <v>39</v>
      </c>
      <c r="C22" s="38" t="s">
        <v>19</v>
      </c>
      <c r="D22" s="44">
        <v>143</v>
      </c>
      <c r="E22" s="44"/>
      <c r="F22" s="44">
        <f>D22*E22</f>
        <v>0</v>
      </c>
    </row>
    <row r="23" spans="1:6" ht="3" customHeight="1" thickBot="1" x14ac:dyDescent="0.3">
      <c r="A23" s="39"/>
      <c r="B23" s="37"/>
      <c r="C23" s="39"/>
      <c r="D23" s="45" t="e">
        <f>SUM(#REF!)</f>
        <v>#REF!</v>
      </c>
      <c r="E23" s="45"/>
      <c r="F23" s="45"/>
    </row>
    <row r="24" spans="1:6" ht="16.5" thickBot="1" x14ac:dyDescent="0.3">
      <c r="A24" s="5" t="s">
        <v>40</v>
      </c>
      <c r="B24" s="3" t="s">
        <v>41</v>
      </c>
      <c r="C24" s="6" t="s">
        <v>13</v>
      </c>
      <c r="D24" s="9">
        <v>386</v>
      </c>
      <c r="E24" s="9"/>
      <c r="F24" s="9">
        <f t="shared" ref="F24:F31" si="1">D24*E24</f>
        <v>0</v>
      </c>
    </row>
    <row r="25" spans="1:6" ht="16.5" thickBot="1" x14ac:dyDescent="0.3">
      <c r="A25" s="5" t="s">
        <v>42</v>
      </c>
      <c r="B25" s="3" t="s">
        <v>43</v>
      </c>
      <c r="C25" s="6" t="s">
        <v>13</v>
      </c>
      <c r="D25" s="9">
        <v>570</v>
      </c>
      <c r="E25" s="9"/>
      <c r="F25" s="9">
        <f t="shared" si="1"/>
        <v>0</v>
      </c>
    </row>
    <row r="26" spans="1:6" ht="16.5" thickBot="1" x14ac:dyDescent="0.3">
      <c r="A26" s="5" t="s">
        <v>44</v>
      </c>
      <c r="B26" s="3" t="s">
        <v>45</v>
      </c>
      <c r="C26" s="6" t="s">
        <v>13</v>
      </c>
      <c r="D26" s="8">
        <v>56</v>
      </c>
      <c r="E26" s="8"/>
      <c r="F26" s="8">
        <f t="shared" si="1"/>
        <v>0</v>
      </c>
    </row>
    <row r="27" spans="1:6" ht="30.75" thickBot="1" x14ac:dyDescent="0.3">
      <c r="A27" s="5" t="s">
        <v>46</v>
      </c>
      <c r="B27" s="3" t="s">
        <v>47</v>
      </c>
      <c r="C27" s="6" t="s">
        <v>10</v>
      </c>
      <c r="D27" s="9">
        <v>488</v>
      </c>
      <c r="E27" s="9"/>
      <c r="F27" s="9">
        <f t="shared" si="1"/>
        <v>0</v>
      </c>
    </row>
    <row r="28" spans="1:6" ht="16.5" thickBot="1" x14ac:dyDescent="0.3">
      <c r="A28" s="5" t="s">
        <v>48</v>
      </c>
      <c r="B28" s="3" t="s">
        <v>49</v>
      </c>
      <c r="C28" s="6" t="s">
        <v>10</v>
      </c>
      <c r="D28" s="9">
        <v>93</v>
      </c>
      <c r="E28" s="9"/>
      <c r="F28" s="9">
        <f t="shared" si="1"/>
        <v>0</v>
      </c>
    </row>
    <row r="29" spans="1:6" ht="16.5" thickBot="1" x14ac:dyDescent="0.3">
      <c r="A29" s="5" t="s">
        <v>50</v>
      </c>
      <c r="B29" s="3" t="s">
        <v>51</v>
      </c>
      <c r="C29" s="6" t="s">
        <v>10</v>
      </c>
      <c r="D29" s="9">
        <v>178</v>
      </c>
      <c r="E29" s="9"/>
      <c r="F29" s="9">
        <f t="shared" si="1"/>
        <v>0</v>
      </c>
    </row>
    <row r="30" spans="1:6" ht="16.5" thickBot="1" x14ac:dyDescent="0.3">
      <c r="A30" s="5" t="s">
        <v>52</v>
      </c>
      <c r="B30" s="3" t="s">
        <v>53</v>
      </c>
      <c r="C30" s="6" t="s">
        <v>10</v>
      </c>
      <c r="D30" s="9">
        <v>960</v>
      </c>
      <c r="E30" s="9"/>
      <c r="F30" s="9">
        <f t="shared" si="1"/>
        <v>0</v>
      </c>
    </row>
    <row r="31" spans="1:6" ht="15" customHeight="1" x14ac:dyDescent="0.25">
      <c r="A31" s="38" t="s">
        <v>54</v>
      </c>
      <c r="B31" s="36" t="s">
        <v>55</v>
      </c>
      <c r="C31" s="38" t="s">
        <v>10</v>
      </c>
      <c r="D31" s="44">
        <v>46</v>
      </c>
      <c r="E31" s="44"/>
      <c r="F31" s="44">
        <f t="shared" si="1"/>
        <v>0</v>
      </c>
    </row>
    <row r="32" spans="1:6" ht="15.75" customHeight="1" thickBot="1" x14ac:dyDescent="0.3">
      <c r="A32" s="39"/>
      <c r="B32" s="37"/>
      <c r="C32" s="39"/>
      <c r="D32" s="45" t="e">
        <f>SUM(#REF!)</f>
        <v>#REF!</v>
      </c>
      <c r="E32" s="45"/>
      <c r="F32" s="45"/>
    </row>
    <row r="33" spans="1:6" ht="30.75" thickBot="1" x14ac:dyDescent="0.3">
      <c r="A33" s="5" t="s">
        <v>56</v>
      </c>
      <c r="B33" s="7" t="s">
        <v>57</v>
      </c>
      <c r="C33" s="11" t="s">
        <v>10</v>
      </c>
      <c r="D33" s="9">
        <v>547</v>
      </c>
      <c r="E33" s="9"/>
      <c r="F33" s="9">
        <f t="shared" ref="F33:F65" si="2">D33*E33</f>
        <v>0</v>
      </c>
    </row>
    <row r="34" spans="1:6" ht="16.5" thickBot="1" x14ac:dyDescent="0.3">
      <c r="A34" s="5" t="s">
        <v>58</v>
      </c>
      <c r="B34" s="3" t="s">
        <v>59</v>
      </c>
      <c r="C34" s="6" t="s">
        <v>10</v>
      </c>
      <c r="D34" s="9">
        <v>436</v>
      </c>
      <c r="E34" s="9"/>
      <c r="F34" s="9">
        <f t="shared" si="2"/>
        <v>0</v>
      </c>
    </row>
    <row r="35" spans="1:6" ht="16.5" thickBot="1" x14ac:dyDescent="0.3">
      <c r="A35" s="5" t="s">
        <v>60</v>
      </c>
      <c r="B35" s="3" t="s">
        <v>61</v>
      </c>
      <c r="C35" s="6" t="s">
        <v>10</v>
      </c>
      <c r="D35" s="9">
        <v>706</v>
      </c>
      <c r="E35" s="9"/>
      <c r="F35" s="9">
        <f t="shared" si="2"/>
        <v>0</v>
      </c>
    </row>
    <row r="36" spans="1:6" ht="16.5" thickBot="1" x14ac:dyDescent="0.3">
      <c r="A36" s="5" t="s">
        <v>62</v>
      </c>
      <c r="B36" s="3" t="s">
        <v>63</v>
      </c>
      <c r="C36" s="6" t="s">
        <v>10</v>
      </c>
      <c r="D36" s="9">
        <v>950</v>
      </c>
      <c r="E36" s="9"/>
      <c r="F36" s="9">
        <f t="shared" si="2"/>
        <v>0</v>
      </c>
    </row>
    <row r="37" spans="1:6" ht="16.5" thickBot="1" x14ac:dyDescent="0.3">
      <c r="A37" s="5" t="s">
        <v>64</v>
      </c>
      <c r="B37" s="3" t="s">
        <v>65</v>
      </c>
      <c r="C37" s="6" t="s">
        <v>10</v>
      </c>
      <c r="D37" s="9">
        <v>785</v>
      </c>
      <c r="E37" s="9"/>
      <c r="F37" s="9">
        <f t="shared" si="2"/>
        <v>0</v>
      </c>
    </row>
    <row r="38" spans="1:6" ht="16.5" thickBot="1" x14ac:dyDescent="0.3">
      <c r="A38" s="5" t="s">
        <v>66</v>
      </c>
      <c r="B38" s="3" t="s">
        <v>67</v>
      </c>
      <c r="C38" s="6" t="s">
        <v>68</v>
      </c>
      <c r="D38" s="9">
        <v>44</v>
      </c>
      <c r="E38" s="9"/>
      <c r="F38" s="9">
        <f t="shared" si="2"/>
        <v>0</v>
      </c>
    </row>
    <row r="39" spans="1:6" ht="30.75" thickBot="1" x14ac:dyDescent="0.3">
      <c r="A39" s="10" t="s">
        <v>69</v>
      </c>
      <c r="B39" s="3" t="s">
        <v>70</v>
      </c>
      <c r="C39" s="9" t="s">
        <v>10</v>
      </c>
      <c r="D39" s="8">
        <v>10188</v>
      </c>
      <c r="E39" s="8"/>
      <c r="F39" s="8">
        <f t="shared" si="2"/>
        <v>0</v>
      </c>
    </row>
    <row r="40" spans="1:6" ht="30.75" thickBot="1" x14ac:dyDescent="0.3">
      <c r="A40" s="10" t="s">
        <v>71</v>
      </c>
      <c r="B40" s="3" t="s">
        <v>72</v>
      </c>
      <c r="C40" s="9" t="s">
        <v>10</v>
      </c>
      <c r="D40" s="9">
        <v>4008</v>
      </c>
      <c r="E40" s="9"/>
      <c r="F40" s="9">
        <f t="shared" si="2"/>
        <v>0</v>
      </c>
    </row>
    <row r="41" spans="1:6" ht="30.75" thickBot="1" x14ac:dyDescent="0.3">
      <c r="A41" s="10" t="s">
        <v>73</v>
      </c>
      <c r="B41" s="7" t="s">
        <v>74</v>
      </c>
      <c r="C41" s="9" t="s">
        <v>16</v>
      </c>
      <c r="D41" s="8">
        <v>1202</v>
      </c>
      <c r="E41" s="8"/>
      <c r="F41" s="8">
        <f t="shared" si="2"/>
        <v>0</v>
      </c>
    </row>
    <row r="42" spans="1:6" ht="16.5" thickBot="1" x14ac:dyDescent="0.3">
      <c r="A42" s="10" t="s">
        <v>75</v>
      </c>
      <c r="B42" s="3" t="s">
        <v>76</v>
      </c>
      <c r="C42" s="9" t="s">
        <v>19</v>
      </c>
      <c r="D42" s="9">
        <v>486</v>
      </c>
      <c r="E42" s="9"/>
      <c r="F42" s="9">
        <f t="shared" si="2"/>
        <v>0</v>
      </c>
    </row>
    <row r="43" spans="1:6" ht="16.5" thickBot="1" x14ac:dyDescent="0.3">
      <c r="A43" s="10" t="s">
        <v>77</v>
      </c>
      <c r="B43" s="3" t="s">
        <v>78</v>
      </c>
      <c r="C43" s="9" t="s">
        <v>10</v>
      </c>
      <c r="D43" s="9">
        <v>9</v>
      </c>
      <c r="E43" s="9"/>
      <c r="F43" s="9">
        <f t="shared" si="2"/>
        <v>0</v>
      </c>
    </row>
    <row r="44" spans="1:6" ht="16.5" thickBot="1" x14ac:dyDescent="0.3">
      <c r="A44" s="10" t="s">
        <v>79</v>
      </c>
      <c r="B44" s="3" t="s">
        <v>80</v>
      </c>
      <c r="C44" s="9" t="s">
        <v>10</v>
      </c>
      <c r="D44" s="9">
        <v>64</v>
      </c>
      <c r="E44" s="9"/>
      <c r="F44" s="9">
        <f t="shared" si="2"/>
        <v>0</v>
      </c>
    </row>
    <row r="45" spans="1:6" ht="16.5" thickBot="1" x14ac:dyDescent="0.3">
      <c r="A45" s="10" t="s">
        <v>81</v>
      </c>
      <c r="B45" s="3" t="s">
        <v>82</v>
      </c>
      <c r="C45" s="9" t="s">
        <v>10</v>
      </c>
      <c r="D45" s="9">
        <v>153</v>
      </c>
      <c r="E45" s="9"/>
      <c r="F45" s="9">
        <f t="shared" si="2"/>
        <v>0</v>
      </c>
    </row>
    <row r="46" spans="1:6" ht="16.5" thickBot="1" x14ac:dyDescent="0.3">
      <c r="A46" s="10" t="s">
        <v>83</v>
      </c>
      <c r="B46" s="3" t="s">
        <v>84</v>
      </c>
      <c r="C46" s="9" t="s">
        <v>10</v>
      </c>
      <c r="D46" s="9">
        <v>2</v>
      </c>
      <c r="E46" s="9"/>
      <c r="F46" s="9">
        <f t="shared" si="2"/>
        <v>0</v>
      </c>
    </row>
    <row r="47" spans="1:6" ht="16.5" thickBot="1" x14ac:dyDescent="0.3">
      <c r="A47" s="10" t="s">
        <v>85</v>
      </c>
      <c r="B47" s="3" t="s">
        <v>86</v>
      </c>
      <c r="C47" s="9" t="s">
        <v>10</v>
      </c>
      <c r="D47" s="9">
        <v>433</v>
      </c>
      <c r="E47" s="9"/>
      <c r="F47" s="9">
        <f t="shared" si="2"/>
        <v>0</v>
      </c>
    </row>
    <row r="48" spans="1:6" ht="16.5" thickBot="1" x14ac:dyDescent="0.3">
      <c r="A48" s="10" t="s">
        <v>87</v>
      </c>
      <c r="B48" s="3" t="s">
        <v>88</v>
      </c>
      <c r="C48" s="9" t="s">
        <v>10</v>
      </c>
      <c r="D48" s="9">
        <v>430</v>
      </c>
      <c r="E48" s="9"/>
      <c r="F48" s="9">
        <f t="shared" si="2"/>
        <v>0</v>
      </c>
    </row>
    <row r="49" spans="1:6" ht="30.75" thickBot="1" x14ac:dyDescent="0.3">
      <c r="A49" s="10" t="s">
        <v>89</v>
      </c>
      <c r="B49" s="3" t="s">
        <v>90</v>
      </c>
      <c r="C49" s="9" t="s">
        <v>10</v>
      </c>
      <c r="D49" s="9">
        <v>914</v>
      </c>
      <c r="E49" s="9"/>
      <c r="F49" s="9">
        <f>D49*E49</f>
        <v>0</v>
      </c>
    </row>
    <row r="50" spans="1:6" ht="16.5" thickBot="1" x14ac:dyDescent="0.3">
      <c r="A50" s="5" t="s">
        <v>91</v>
      </c>
      <c r="B50" s="3" t="s">
        <v>92</v>
      </c>
      <c r="C50" s="9" t="s">
        <v>93</v>
      </c>
      <c r="D50" s="9">
        <v>358</v>
      </c>
      <c r="E50" s="9"/>
      <c r="F50" s="9">
        <f t="shared" si="2"/>
        <v>0</v>
      </c>
    </row>
    <row r="51" spans="1:6" ht="16.5" thickBot="1" x14ac:dyDescent="0.3">
      <c r="A51" s="5" t="s">
        <v>94</v>
      </c>
      <c r="B51" s="3" t="s">
        <v>95</v>
      </c>
      <c r="C51" s="9" t="s">
        <v>19</v>
      </c>
      <c r="D51" s="9">
        <v>183</v>
      </c>
      <c r="E51" s="12"/>
      <c r="F51" s="9">
        <f t="shared" si="2"/>
        <v>0</v>
      </c>
    </row>
    <row r="52" spans="1:6" ht="16.5" thickBot="1" x14ac:dyDescent="0.3">
      <c r="A52" s="5" t="s">
        <v>96</v>
      </c>
      <c r="B52" s="3" t="s">
        <v>97</v>
      </c>
      <c r="C52" s="9" t="s">
        <v>10</v>
      </c>
      <c r="D52" s="9">
        <v>21</v>
      </c>
      <c r="E52" s="9"/>
      <c r="F52" s="9">
        <f t="shared" si="2"/>
        <v>0</v>
      </c>
    </row>
    <row r="53" spans="1:6" ht="16.5" thickBot="1" x14ac:dyDescent="0.3">
      <c r="A53" s="5" t="s">
        <v>98</v>
      </c>
      <c r="B53" s="3" t="s">
        <v>99</v>
      </c>
      <c r="C53" s="9" t="s">
        <v>10</v>
      </c>
      <c r="D53" s="8">
        <v>90</v>
      </c>
      <c r="E53" s="8"/>
      <c r="F53" s="8">
        <f t="shared" si="2"/>
        <v>0</v>
      </c>
    </row>
    <row r="54" spans="1:6" ht="16.5" thickBot="1" x14ac:dyDescent="0.3">
      <c r="A54" s="5" t="s">
        <v>100</v>
      </c>
      <c r="B54" s="3" t="s">
        <v>101</v>
      </c>
      <c r="C54" s="9" t="s">
        <v>10</v>
      </c>
      <c r="D54" s="9">
        <v>99</v>
      </c>
      <c r="E54" s="9"/>
      <c r="F54" s="9">
        <f t="shared" si="2"/>
        <v>0</v>
      </c>
    </row>
    <row r="55" spans="1:6" ht="16.5" thickBot="1" x14ac:dyDescent="0.3">
      <c r="A55" s="5" t="s">
        <v>102</v>
      </c>
      <c r="B55" s="3" t="s">
        <v>103</v>
      </c>
      <c r="C55" s="9" t="s">
        <v>10</v>
      </c>
      <c r="D55" s="8">
        <v>150</v>
      </c>
      <c r="E55" s="8"/>
      <c r="F55" s="8">
        <f t="shared" si="2"/>
        <v>0</v>
      </c>
    </row>
    <row r="56" spans="1:6" ht="23.25" customHeight="1" thickBot="1" x14ac:dyDescent="0.3">
      <c r="A56" s="5" t="s">
        <v>104</v>
      </c>
      <c r="B56" s="7" t="s">
        <v>105</v>
      </c>
      <c r="C56" s="8" t="s">
        <v>10</v>
      </c>
      <c r="D56" s="9">
        <v>109</v>
      </c>
      <c r="E56" s="9"/>
      <c r="F56" s="8">
        <f t="shared" si="2"/>
        <v>0</v>
      </c>
    </row>
    <row r="57" spans="1:6" ht="16.5" thickBot="1" x14ac:dyDescent="0.3">
      <c r="A57" s="5" t="s">
        <v>106</v>
      </c>
      <c r="B57" s="3" t="s">
        <v>107</v>
      </c>
      <c r="C57" s="9" t="s">
        <v>10</v>
      </c>
      <c r="D57" s="8">
        <v>7</v>
      </c>
      <c r="E57" s="8"/>
      <c r="F57" s="8">
        <f t="shared" si="2"/>
        <v>0</v>
      </c>
    </row>
    <row r="58" spans="1:6" ht="22.5" customHeight="1" thickBot="1" x14ac:dyDescent="0.3">
      <c r="A58" s="13" t="s">
        <v>108</v>
      </c>
      <c r="B58" s="7" t="s">
        <v>109</v>
      </c>
      <c r="C58" s="8" t="s">
        <v>10</v>
      </c>
      <c r="D58" s="8">
        <v>30</v>
      </c>
      <c r="E58" s="8"/>
      <c r="F58" s="8">
        <f t="shared" si="2"/>
        <v>0</v>
      </c>
    </row>
    <row r="59" spans="1:6" ht="23.25" customHeight="1" thickBot="1" x14ac:dyDescent="0.3">
      <c r="A59" s="13" t="s">
        <v>110</v>
      </c>
      <c r="B59" s="7" t="s">
        <v>111</v>
      </c>
      <c r="C59" s="11" t="s">
        <v>10</v>
      </c>
      <c r="D59" s="8">
        <v>79</v>
      </c>
      <c r="E59" s="8"/>
      <c r="F59" s="8">
        <f t="shared" si="2"/>
        <v>0</v>
      </c>
    </row>
    <row r="60" spans="1:6" ht="51" customHeight="1" thickBot="1" x14ac:dyDescent="0.3">
      <c r="A60" s="13" t="s">
        <v>112</v>
      </c>
      <c r="B60" s="14" t="s">
        <v>113</v>
      </c>
      <c r="C60" s="11" t="s">
        <v>10</v>
      </c>
      <c r="D60" s="8">
        <v>28</v>
      </c>
      <c r="E60" s="8"/>
      <c r="F60" s="8">
        <f t="shared" si="2"/>
        <v>0</v>
      </c>
    </row>
    <row r="61" spans="1:6" ht="30.75" thickBot="1" x14ac:dyDescent="0.3">
      <c r="A61" s="13" t="s">
        <v>114</v>
      </c>
      <c r="B61" s="7" t="s">
        <v>115</v>
      </c>
      <c r="C61" s="11" t="s">
        <v>10</v>
      </c>
      <c r="D61" s="8">
        <v>31</v>
      </c>
      <c r="E61" s="8"/>
      <c r="F61" s="8">
        <f t="shared" si="2"/>
        <v>0</v>
      </c>
    </row>
    <row r="62" spans="1:6" ht="30.75" thickBot="1" x14ac:dyDescent="0.3">
      <c r="A62" s="15" t="s">
        <v>116</v>
      </c>
      <c r="B62" s="14" t="s">
        <v>117</v>
      </c>
      <c r="C62" s="11" t="s">
        <v>10</v>
      </c>
      <c r="D62" s="8">
        <v>27</v>
      </c>
      <c r="E62" s="8"/>
      <c r="F62" s="8">
        <f t="shared" si="2"/>
        <v>0</v>
      </c>
    </row>
    <row r="63" spans="1:6" ht="30.75" thickBot="1" x14ac:dyDescent="0.3">
      <c r="A63" s="15" t="s">
        <v>118</v>
      </c>
      <c r="B63" s="14" t="s">
        <v>119</v>
      </c>
      <c r="C63" s="8" t="s">
        <v>10</v>
      </c>
      <c r="D63" s="9">
        <v>3</v>
      </c>
      <c r="E63" s="9"/>
      <c r="F63" s="8">
        <f t="shared" si="2"/>
        <v>0</v>
      </c>
    </row>
    <row r="64" spans="1:6" ht="30.75" thickBot="1" x14ac:dyDescent="0.3">
      <c r="A64" s="15" t="s">
        <v>120</v>
      </c>
      <c r="B64" s="14" t="s">
        <v>121</v>
      </c>
      <c r="C64" s="8" t="s">
        <v>10</v>
      </c>
      <c r="D64" s="9">
        <v>6</v>
      </c>
      <c r="E64" s="9"/>
      <c r="F64" s="8">
        <f t="shared" si="2"/>
        <v>0</v>
      </c>
    </row>
    <row r="65" spans="1:6" ht="45.75" thickBot="1" x14ac:dyDescent="0.3">
      <c r="A65" s="15" t="s">
        <v>122</v>
      </c>
      <c r="B65" s="14" t="s">
        <v>123</v>
      </c>
      <c r="C65" s="8" t="s">
        <v>10</v>
      </c>
      <c r="D65" s="9">
        <v>3</v>
      </c>
      <c r="E65" s="19"/>
      <c r="F65" s="20">
        <f t="shared" si="2"/>
        <v>0</v>
      </c>
    </row>
    <row r="66" spans="1:6" ht="15.75" x14ac:dyDescent="0.25">
      <c r="A66" s="16"/>
      <c r="B66" s="17"/>
      <c r="C66" s="16"/>
      <c r="D66" s="16"/>
      <c r="E66" s="21" t="s">
        <v>168</v>
      </c>
      <c r="F66" s="22">
        <f>SUM(F7:F65)</f>
        <v>0</v>
      </c>
    </row>
    <row r="67" spans="1:6" ht="15.75" x14ac:dyDescent="0.25">
      <c r="A67" s="16"/>
      <c r="B67" s="17"/>
      <c r="C67" s="16"/>
      <c r="D67" s="16"/>
      <c r="E67" s="23" t="s">
        <v>170</v>
      </c>
      <c r="F67" s="24">
        <f>F66*20%</f>
        <v>0</v>
      </c>
    </row>
    <row r="68" spans="1:6" ht="16.5" thickBot="1" x14ac:dyDescent="0.3">
      <c r="A68" s="16"/>
      <c r="B68" s="17"/>
      <c r="C68" s="16"/>
      <c r="D68" s="16"/>
      <c r="E68" s="25" t="s">
        <v>169</v>
      </c>
      <c r="F68" s="26">
        <f>SUM(F66:F67)</f>
        <v>0</v>
      </c>
    </row>
    <row r="69" spans="1:6" x14ac:dyDescent="0.25">
      <c r="A69" s="18"/>
      <c r="B69" t="s">
        <v>171</v>
      </c>
    </row>
    <row r="70" spans="1:6" x14ac:dyDescent="0.25">
      <c r="A70" s="18"/>
      <c r="B70" s="35" t="s">
        <v>172</v>
      </c>
    </row>
    <row r="71" spans="1:6" x14ac:dyDescent="0.25">
      <c r="A71" s="18"/>
      <c r="B71" s="35"/>
    </row>
    <row r="72" spans="1:6" x14ac:dyDescent="0.25">
      <c r="A72" s="18"/>
      <c r="B72" s="35"/>
    </row>
    <row r="73" spans="1:6" x14ac:dyDescent="0.25">
      <c r="A73" s="18"/>
      <c r="B73" s="35"/>
    </row>
    <row r="74" spans="1:6" x14ac:dyDescent="0.25">
      <c r="A74" s="18"/>
      <c r="B74" s="35"/>
    </row>
    <row r="75" spans="1:6" x14ac:dyDescent="0.25">
      <c r="A75" s="18"/>
      <c r="B75" s="35"/>
    </row>
    <row r="76" spans="1:6" x14ac:dyDescent="0.25">
      <c r="A76" s="18"/>
      <c r="B76" s="35"/>
    </row>
    <row r="77" spans="1:6" x14ac:dyDescent="0.25">
      <c r="A77" s="18"/>
      <c r="B77" s="35"/>
    </row>
    <row r="78" spans="1:6" x14ac:dyDescent="0.25">
      <c r="A78" s="18"/>
      <c r="B78" s="35"/>
    </row>
    <row r="79" spans="1:6" x14ac:dyDescent="0.25">
      <c r="A79" s="18"/>
      <c r="B79" s="35"/>
    </row>
    <row r="80" spans="1:6" x14ac:dyDescent="0.25">
      <c r="A80" s="18"/>
      <c r="B80" s="35"/>
    </row>
    <row r="81" spans="1:2" x14ac:dyDescent="0.25">
      <c r="A81" s="18"/>
      <c r="B81" s="35"/>
    </row>
    <row r="82" spans="1:2" x14ac:dyDescent="0.25">
      <c r="A82" s="18"/>
      <c r="B82" s="35"/>
    </row>
    <row r="83" spans="1:2" x14ac:dyDescent="0.25">
      <c r="A83" s="18"/>
      <c r="B83" s="35"/>
    </row>
    <row r="84" spans="1:2" x14ac:dyDescent="0.25">
      <c r="A84" s="18"/>
      <c r="B84" s="35"/>
    </row>
    <row r="85" spans="1:2" x14ac:dyDescent="0.25">
      <c r="A85" s="18"/>
      <c r="B85" s="35"/>
    </row>
    <row r="86" spans="1:2" x14ac:dyDescent="0.25">
      <c r="A86" s="18"/>
      <c r="B86" s="35"/>
    </row>
    <row r="87" spans="1:2" x14ac:dyDescent="0.25">
      <c r="A87" s="18"/>
      <c r="B87" s="35"/>
    </row>
    <row r="88" spans="1:2" x14ac:dyDescent="0.25">
      <c r="A88" s="18"/>
      <c r="B88" s="35"/>
    </row>
    <row r="89" spans="1:2" x14ac:dyDescent="0.25">
      <c r="A89" s="18"/>
      <c r="B89" s="35"/>
    </row>
    <row r="90" spans="1:2" x14ac:dyDescent="0.25">
      <c r="A90" s="18"/>
      <c r="B90" s="35"/>
    </row>
    <row r="91" spans="1:2" x14ac:dyDescent="0.25">
      <c r="A91" s="18"/>
      <c r="B91" s="35"/>
    </row>
    <row r="92" spans="1:2" x14ac:dyDescent="0.25">
      <c r="A92" s="18"/>
      <c r="B92" s="35"/>
    </row>
    <row r="93" spans="1:2" x14ac:dyDescent="0.25">
      <c r="A93" s="18"/>
      <c r="B93" s="35"/>
    </row>
    <row r="94" spans="1:2" x14ac:dyDescent="0.25">
      <c r="A94" s="18"/>
      <c r="B94" s="35"/>
    </row>
    <row r="95" spans="1:2" x14ac:dyDescent="0.25">
      <c r="A95" s="18"/>
    </row>
    <row r="96" spans="1:2" x14ac:dyDescent="0.25">
      <c r="A96" s="18"/>
    </row>
    <row r="97" spans="1:7" x14ac:dyDescent="0.25">
      <c r="A97" s="18"/>
    </row>
    <row r="98" spans="1:7" x14ac:dyDescent="0.25">
      <c r="A98" s="42"/>
      <c r="B98" s="42"/>
      <c r="C98" s="42"/>
      <c r="D98" s="42"/>
      <c r="E98" s="42"/>
      <c r="F98" s="42"/>
    </row>
    <row r="99" spans="1:7" x14ac:dyDescent="0.25">
      <c r="A99" s="42"/>
      <c r="B99" s="42"/>
      <c r="C99" s="42"/>
      <c r="D99" s="42"/>
      <c r="E99" s="42"/>
      <c r="F99" s="42"/>
    </row>
    <row r="100" spans="1:7" x14ac:dyDescent="0.25">
      <c r="A100" s="42"/>
      <c r="B100" s="42"/>
      <c r="C100" s="42"/>
      <c r="D100" s="42"/>
      <c r="E100" s="42"/>
      <c r="F100" s="42"/>
    </row>
    <row r="101" spans="1:7" ht="15.75" x14ac:dyDescent="0.25">
      <c r="A101" s="41" t="s">
        <v>173</v>
      </c>
      <c r="B101" s="41"/>
      <c r="C101" s="41"/>
      <c r="D101" s="41"/>
      <c r="E101" s="41"/>
      <c r="F101" s="43"/>
    </row>
    <row r="102" spans="1:7" ht="15.75" x14ac:dyDescent="0.25">
      <c r="A102" s="41" t="s">
        <v>124</v>
      </c>
      <c r="B102" s="41"/>
      <c r="C102" s="41"/>
      <c r="D102" s="41"/>
      <c r="E102" s="41"/>
      <c r="F102" s="43"/>
      <c r="G102" s="27"/>
    </row>
    <row r="103" spans="1:7" ht="16.5" thickBot="1" x14ac:dyDescent="0.3">
      <c r="A103" s="1"/>
    </row>
    <row r="104" spans="1:7" ht="15" customHeight="1" x14ac:dyDescent="0.25">
      <c r="A104" s="38" t="s">
        <v>1</v>
      </c>
      <c r="B104" s="38" t="s">
        <v>2</v>
      </c>
      <c r="C104" s="38" t="s">
        <v>3</v>
      </c>
      <c r="D104" s="36" t="s">
        <v>4</v>
      </c>
      <c r="E104" s="38" t="s">
        <v>5</v>
      </c>
      <c r="F104" s="2" t="s">
        <v>125</v>
      </c>
    </row>
    <row r="105" spans="1:7" ht="15.75" thickBot="1" x14ac:dyDescent="0.3">
      <c r="A105" s="39"/>
      <c r="B105" s="39"/>
      <c r="C105" s="39"/>
      <c r="D105" s="37"/>
      <c r="E105" s="39"/>
      <c r="F105" s="4" t="s">
        <v>7</v>
      </c>
    </row>
    <row r="106" spans="1:7" ht="30.75" thickBot="1" x14ac:dyDescent="0.3">
      <c r="A106" s="5" t="s">
        <v>8</v>
      </c>
      <c r="B106" s="3" t="s">
        <v>126</v>
      </c>
      <c r="C106" s="6" t="s">
        <v>127</v>
      </c>
      <c r="D106" s="9">
        <v>683</v>
      </c>
      <c r="E106" s="9"/>
      <c r="F106" s="9">
        <f t="shared" ref="F106:F144" si="3">D106*E106</f>
        <v>0</v>
      </c>
    </row>
    <row r="107" spans="1:7" ht="30.75" thickBot="1" x14ac:dyDescent="0.3">
      <c r="A107" s="5" t="s">
        <v>11</v>
      </c>
      <c r="B107" s="3" t="s">
        <v>128</v>
      </c>
      <c r="C107" s="6" t="s">
        <v>127</v>
      </c>
      <c r="D107" s="8">
        <v>2160</v>
      </c>
      <c r="E107" s="8"/>
      <c r="F107" s="8">
        <f t="shared" si="3"/>
        <v>0</v>
      </c>
    </row>
    <row r="108" spans="1:7" ht="30.75" thickBot="1" x14ac:dyDescent="0.3">
      <c r="A108" s="5" t="s">
        <v>14</v>
      </c>
      <c r="B108" s="3" t="s">
        <v>129</v>
      </c>
      <c r="C108" s="6" t="s">
        <v>16</v>
      </c>
      <c r="D108" s="8">
        <v>158</v>
      </c>
      <c r="E108" s="8"/>
      <c r="F108" s="8">
        <f t="shared" si="3"/>
        <v>0</v>
      </c>
    </row>
    <row r="109" spans="1:7" ht="16.5" thickBot="1" x14ac:dyDescent="0.3">
      <c r="A109" s="5" t="s">
        <v>17</v>
      </c>
      <c r="B109" s="3" t="s">
        <v>130</v>
      </c>
      <c r="C109" s="6" t="s">
        <v>10</v>
      </c>
      <c r="D109" s="9">
        <v>20</v>
      </c>
      <c r="E109" s="9"/>
      <c r="F109" s="9">
        <f t="shared" si="3"/>
        <v>0</v>
      </c>
    </row>
    <row r="110" spans="1:7" ht="16.5" thickBot="1" x14ac:dyDescent="0.3">
      <c r="A110" s="5" t="s">
        <v>20</v>
      </c>
      <c r="B110" s="3" t="s">
        <v>131</v>
      </c>
      <c r="C110" s="6" t="s">
        <v>16</v>
      </c>
      <c r="D110" s="9">
        <v>698</v>
      </c>
      <c r="E110" s="9"/>
      <c r="F110" s="9">
        <f t="shared" si="3"/>
        <v>0</v>
      </c>
    </row>
    <row r="111" spans="1:7" ht="16.5" thickBot="1" x14ac:dyDescent="0.3">
      <c r="A111" s="5" t="s">
        <v>22</v>
      </c>
      <c r="B111" s="3" t="s">
        <v>132</v>
      </c>
      <c r="C111" s="6" t="s">
        <v>10</v>
      </c>
      <c r="D111" s="9">
        <v>215</v>
      </c>
      <c r="E111" s="9"/>
      <c r="F111" s="8">
        <f t="shared" si="3"/>
        <v>0</v>
      </c>
    </row>
    <row r="112" spans="1:7" ht="16.5" thickBot="1" x14ac:dyDescent="0.3">
      <c r="A112" s="5" t="s">
        <v>24</v>
      </c>
      <c r="B112" s="3" t="s">
        <v>133</v>
      </c>
      <c r="C112" s="6" t="s">
        <v>10</v>
      </c>
      <c r="D112" s="8">
        <v>198</v>
      </c>
      <c r="E112" s="8"/>
      <c r="F112" s="8">
        <f t="shared" si="3"/>
        <v>0</v>
      </c>
    </row>
    <row r="113" spans="1:6" ht="16.5" thickBot="1" x14ac:dyDescent="0.3">
      <c r="A113" s="5" t="s">
        <v>26</v>
      </c>
      <c r="B113" s="3" t="s">
        <v>134</v>
      </c>
      <c r="C113" s="6" t="s">
        <v>10</v>
      </c>
      <c r="D113" s="8">
        <v>244</v>
      </c>
      <c r="E113" s="8"/>
      <c r="F113" s="8">
        <f t="shared" si="3"/>
        <v>0</v>
      </c>
    </row>
    <row r="114" spans="1:6" ht="16.5" thickBot="1" x14ac:dyDescent="0.3">
      <c r="A114" s="5" t="s">
        <v>28</v>
      </c>
      <c r="B114" s="3" t="s">
        <v>135</v>
      </c>
      <c r="C114" s="6" t="s">
        <v>10</v>
      </c>
      <c r="D114" s="9">
        <v>597</v>
      </c>
      <c r="E114" s="9"/>
      <c r="F114" s="8">
        <f t="shared" si="3"/>
        <v>0</v>
      </c>
    </row>
    <row r="115" spans="1:6" ht="16.5" thickBot="1" x14ac:dyDescent="0.3">
      <c r="A115" s="5" t="s">
        <v>30</v>
      </c>
      <c r="B115" s="3" t="s">
        <v>136</v>
      </c>
      <c r="C115" s="6" t="s">
        <v>10</v>
      </c>
      <c r="D115" s="8">
        <v>69</v>
      </c>
      <c r="E115" s="8"/>
      <c r="F115" s="8">
        <f t="shared" si="3"/>
        <v>0</v>
      </c>
    </row>
    <row r="116" spans="1:6" ht="30.75" thickBot="1" x14ac:dyDescent="0.3">
      <c r="A116" s="5" t="s">
        <v>32</v>
      </c>
      <c r="B116" s="3" t="s">
        <v>137</v>
      </c>
      <c r="C116" s="6" t="s">
        <v>10</v>
      </c>
      <c r="D116" s="9">
        <v>139</v>
      </c>
      <c r="E116" s="9"/>
      <c r="F116" s="9">
        <f t="shared" si="3"/>
        <v>0</v>
      </c>
    </row>
    <row r="117" spans="1:6" ht="16.5" thickBot="1" x14ac:dyDescent="0.3">
      <c r="A117" s="5" t="s">
        <v>34</v>
      </c>
      <c r="B117" s="3" t="s">
        <v>138</v>
      </c>
      <c r="C117" s="6" t="s">
        <v>10</v>
      </c>
      <c r="D117" s="9">
        <v>42</v>
      </c>
      <c r="E117" s="9"/>
      <c r="F117" s="9">
        <f t="shared" si="3"/>
        <v>0</v>
      </c>
    </row>
    <row r="118" spans="1:6" ht="16.5" thickBot="1" x14ac:dyDescent="0.3">
      <c r="A118" s="5" t="s">
        <v>36</v>
      </c>
      <c r="B118" s="3" t="s">
        <v>139</v>
      </c>
      <c r="C118" s="6" t="s">
        <v>10</v>
      </c>
      <c r="D118" s="9">
        <v>17</v>
      </c>
      <c r="E118" s="9"/>
      <c r="F118" s="9">
        <f t="shared" si="3"/>
        <v>0</v>
      </c>
    </row>
    <row r="119" spans="1:6" ht="16.5" thickBot="1" x14ac:dyDescent="0.3">
      <c r="A119" s="5" t="s">
        <v>38</v>
      </c>
      <c r="B119" s="3" t="s">
        <v>140</v>
      </c>
      <c r="C119" s="6" t="s">
        <v>10</v>
      </c>
      <c r="D119" s="9">
        <v>63</v>
      </c>
      <c r="E119" s="9"/>
      <c r="F119" s="9">
        <f t="shared" si="3"/>
        <v>0</v>
      </c>
    </row>
    <row r="120" spans="1:6" ht="16.5" thickBot="1" x14ac:dyDescent="0.3">
      <c r="A120" s="5" t="s">
        <v>40</v>
      </c>
      <c r="B120" s="3" t="s">
        <v>141</v>
      </c>
      <c r="C120" s="6" t="s">
        <v>10</v>
      </c>
      <c r="D120" s="9">
        <v>35</v>
      </c>
      <c r="E120" s="9"/>
      <c r="F120" s="9">
        <f t="shared" si="3"/>
        <v>0</v>
      </c>
    </row>
    <row r="121" spans="1:6" ht="30.75" thickBot="1" x14ac:dyDescent="0.3">
      <c r="A121" s="5" t="s">
        <v>42</v>
      </c>
      <c r="B121" s="3" t="s">
        <v>142</v>
      </c>
      <c r="C121" s="6" t="s">
        <v>10</v>
      </c>
      <c r="D121" s="9">
        <v>1062</v>
      </c>
      <c r="E121" s="9"/>
      <c r="F121" s="9">
        <f t="shared" si="3"/>
        <v>0</v>
      </c>
    </row>
    <row r="122" spans="1:6" ht="22.5" customHeight="1" thickBot="1" x14ac:dyDescent="0.3">
      <c r="A122" s="5" t="s">
        <v>44</v>
      </c>
      <c r="B122" s="3" t="s">
        <v>143</v>
      </c>
      <c r="C122" s="6" t="s">
        <v>10</v>
      </c>
      <c r="D122" s="9">
        <v>38</v>
      </c>
      <c r="E122" s="9"/>
      <c r="F122" s="9">
        <f t="shared" si="3"/>
        <v>0</v>
      </c>
    </row>
    <row r="123" spans="1:6" ht="22.5" customHeight="1" thickBot="1" x14ac:dyDescent="0.3">
      <c r="A123" s="5" t="s">
        <v>46</v>
      </c>
      <c r="B123" s="3" t="s">
        <v>144</v>
      </c>
      <c r="C123" s="6" t="s">
        <v>10</v>
      </c>
      <c r="D123" s="9">
        <v>83</v>
      </c>
      <c r="E123" s="9"/>
      <c r="F123" s="9">
        <f t="shared" si="3"/>
        <v>0</v>
      </c>
    </row>
    <row r="124" spans="1:6" ht="30.75" thickBot="1" x14ac:dyDescent="0.3">
      <c r="A124" s="5" t="s">
        <v>48</v>
      </c>
      <c r="B124" s="3" t="s">
        <v>145</v>
      </c>
      <c r="C124" s="6" t="s">
        <v>10</v>
      </c>
      <c r="D124" s="9">
        <v>105</v>
      </c>
      <c r="E124" s="9"/>
      <c r="F124" s="9">
        <f t="shared" si="3"/>
        <v>0</v>
      </c>
    </row>
    <row r="125" spans="1:6" ht="30.75" thickBot="1" x14ac:dyDescent="0.3">
      <c r="A125" s="5" t="s">
        <v>50</v>
      </c>
      <c r="B125" s="3" t="s">
        <v>146</v>
      </c>
      <c r="C125" s="6" t="s">
        <v>10</v>
      </c>
      <c r="D125" s="9">
        <v>284</v>
      </c>
      <c r="E125" s="9"/>
      <c r="F125" s="9">
        <f t="shared" si="3"/>
        <v>0</v>
      </c>
    </row>
    <row r="126" spans="1:6" ht="24" customHeight="1" thickBot="1" x14ac:dyDescent="0.3">
      <c r="A126" s="5" t="s">
        <v>52</v>
      </c>
      <c r="B126" s="3" t="s">
        <v>147</v>
      </c>
      <c r="C126" s="6" t="s">
        <v>10</v>
      </c>
      <c r="D126" s="9">
        <v>230</v>
      </c>
      <c r="E126" s="9"/>
      <c r="F126" s="9">
        <f t="shared" si="3"/>
        <v>0</v>
      </c>
    </row>
    <row r="127" spans="1:6" ht="23.25" customHeight="1" thickBot="1" x14ac:dyDescent="0.3">
      <c r="A127" s="5" t="s">
        <v>54</v>
      </c>
      <c r="B127" s="3" t="s">
        <v>148</v>
      </c>
      <c r="C127" s="6" t="s">
        <v>10</v>
      </c>
      <c r="D127" s="9">
        <v>23</v>
      </c>
      <c r="E127" s="9"/>
      <c r="F127" s="9">
        <f t="shared" si="3"/>
        <v>0</v>
      </c>
    </row>
    <row r="128" spans="1:6" ht="24.75" customHeight="1" thickBot="1" x14ac:dyDescent="0.3">
      <c r="A128" s="5" t="s">
        <v>56</v>
      </c>
      <c r="B128" s="3" t="s">
        <v>149</v>
      </c>
      <c r="C128" s="6" t="s">
        <v>10</v>
      </c>
      <c r="D128" s="9">
        <v>83</v>
      </c>
      <c r="E128" s="9"/>
      <c r="F128" s="9">
        <f t="shared" si="3"/>
        <v>0</v>
      </c>
    </row>
    <row r="129" spans="1:6" ht="30.75" thickBot="1" x14ac:dyDescent="0.3">
      <c r="A129" s="5" t="s">
        <v>58</v>
      </c>
      <c r="B129" s="3" t="s">
        <v>150</v>
      </c>
      <c r="C129" s="6" t="s">
        <v>151</v>
      </c>
      <c r="D129" s="9">
        <v>3027</v>
      </c>
      <c r="E129" s="9"/>
      <c r="F129" s="9">
        <f t="shared" si="3"/>
        <v>0</v>
      </c>
    </row>
    <row r="130" spans="1:6" ht="30.75" thickBot="1" x14ac:dyDescent="0.3">
      <c r="A130" s="5" t="s">
        <v>60</v>
      </c>
      <c r="B130" s="3" t="s">
        <v>152</v>
      </c>
      <c r="C130" s="6" t="s">
        <v>151</v>
      </c>
      <c r="D130" s="9">
        <v>1707</v>
      </c>
      <c r="E130" s="9"/>
      <c r="F130" s="9">
        <f t="shared" si="3"/>
        <v>0</v>
      </c>
    </row>
    <row r="131" spans="1:6" ht="16.5" thickBot="1" x14ac:dyDescent="0.3">
      <c r="A131" s="5" t="s">
        <v>62</v>
      </c>
      <c r="B131" s="3" t="s">
        <v>153</v>
      </c>
      <c r="C131" s="6" t="s">
        <v>151</v>
      </c>
      <c r="D131" s="9">
        <v>90</v>
      </c>
      <c r="E131" s="9"/>
      <c r="F131" s="9">
        <f t="shared" si="3"/>
        <v>0</v>
      </c>
    </row>
    <row r="132" spans="1:6" ht="30.75" thickBot="1" x14ac:dyDescent="0.3">
      <c r="A132" s="5" t="s">
        <v>64</v>
      </c>
      <c r="B132" s="3" t="s">
        <v>154</v>
      </c>
      <c r="C132" s="6" t="s">
        <v>10</v>
      </c>
      <c r="D132" s="9">
        <v>520</v>
      </c>
      <c r="E132" s="8"/>
      <c r="F132" s="8">
        <f t="shared" si="3"/>
        <v>0</v>
      </c>
    </row>
    <row r="133" spans="1:6" ht="22.5" customHeight="1" thickBot="1" x14ac:dyDescent="0.3">
      <c r="A133" s="5" t="s">
        <v>66</v>
      </c>
      <c r="B133" s="3" t="s">
        <v>155</v>
      </c>
      <c r="C133" s="6" t="s">
        <v>10</v>
      </c>
      <c r="D133" s="9">
        <v>125</v>
      </c>
      <c r="E133" s="8"/>
      <c r="F133" s="8">
        <f t="shared" si="3"/>
        <v>0</v>
      </c>
    </row>
    <row r="134" spans="1:6" ht="24" customHeight="1" thickBot="1" x14ac:dyDescent="0.3">
      <c r="A134" s="5" t="s">
        <v>69</v>
      </c>
      <c r="B134" s="3" t="s">
        <v>156</v>
      </c>
      <c r="C134" s="6" t="s">
        <v>16</v>
      </c>
      <c r="D134" s="9">
        <v>174</v>
      </c>
      <c r="E134" s="9"/>
      <c r="F134" s="9">
        <f t="shared" si="3"/>
        <v>0</v>
      </c>
    </row>
    <row r="135" spans="1:6" ht="23.25" customHeight="1" thickBot="1" x14ac:dyDescent="0.3">
      <c r="A135" s="5" t="s">
        <v>71</v>
      </c>
      <c r="B135" s="3" t="s">
        <v>157</v>
      </c>
      <c r="C135" s="6" t="s">
        <v>158</v>
      </c>
      <c r="D135" s="9">
        <v>358</v>
      </c>
      <c r="E135" s="8"/>
      <c r="F135" s="8">
        <f t="shared" si="3"/>
        <v>0</v>
      </c>
    </row>
    <row r="136" spans="1:6" ht="30.75" thickBot="1" x14ac:dyDescent="0.3">
      <c r="A136" s="5" t="s">
        <v>73</v>
      </c>
      <c r="B136" s="3" t="s">
        <v>159</v>
      </c>
      <c r="C136" s="6" t="s">
        <v>10</v>
      </c>
      <c r="D136" s="9">
        <v>103</v>
      </c>
      <c r="E136" s="9"/>
      <c r="F136" s="9">
        <f t="shared" si="3"/>
        <v>0</v>
      </c>
    </row>
    <row r="137" spans="1:6" ht="30.75" thickBot="1" x14ac:dyDescent="0.3">
      <c r="A137" s="5" t="s">
        <v>75</v>
      </c>
      <c r="B137" s="3" t="s">
        <v>160</v>
      </c>
      <c r="C137" s="6" t="s">
        <v>10</v>
      </c>
      <c r="D137" s="9">
        <v>51</v>
      </c>
      <c r="E137" s="9"/>
      <c r="F137" s="9">
        <f t="shared" si="3"/>
        <v>0</v>
      </c>
    </row>
    <row r="138" spans="1:6" ht="30.75" thickBot="1" x14ac:dyDescent="0.3">
      <c r="A138" s="5" t="s">
        <v>77</v>
      </c>
      <c r="B138" s="3" t="s">
        <v>161</v>
      </c>
      <c r="C138" s="6" t="s">
        <v>10</v>
      </c>
      <c r="D138" s="9">
        <v>30</v>
      </c>
      <c r="E138" s="9"/>
      <c r="F138" s="9">
        <f t="shared" si="3"/>
        <v>0</v>
      </c>
    </row>
    <row r="139" spans="1:6" ht="30.75" thickBot="1" x14ac:dyDescent="0.3">
      <c r="A139" s="5" t="s">
        <v>79</v>
      </c>
      <c r="B139" s="3" t="s">
        <v>162</v>
      </c>
      <c r="C139" s="6" t="s">
        <v>16</v>
      </c>
      <c r="D139" s="9">
        <v>6</v>
      </c>
      <c r="E139" s="9"/>
      <c r="F139" s="9">
        <f t="shared" si="3"/>
        <v>0</v>
      </c>
    </row>
    <row r="140" spans="1:6" ht="24" customHeight="1" thickBot="1" x14ac:dyDescent="0.3">
      <c r="A140" s="5" t="s">
        <v>81</v>
      </c>
      <c r="B140" s="3" t="s">
        <v>163</v>
      </c>
      <c r="C140" s="6" t="s">
        <v>16</v>
      </c>
      <c r="D140" s="9">
        <v>95</v>
      </c>
      <c r="E140" s="9"/>
      <c r="F140" s="9">
        <f t="shared" si="3"/>
        <v>0</v>
      </c>
    </row>
    <row r="141" spans="1:6" ht="22.5" customHeight="1" thickBot="1" x14ac:dyDescent="0.3">
      <c r="A141" s="5" t="s">
        <v>83</v>
      </c>
      <c r="B141" s="3" t="s">
        <v>164</v>
      </c>
      <c r="C141" s="6" t="s">
        <v>10</v>
      </c>
      <c r="D141" s="9">
        <v>166</v>
      </c>
      <c r="E141" s="9"/>
      <c r="F141" s="9">
        <f t="shared" si="3"/>
        <v>0</v>
      </c>
    </row>
    <row r="142" spans="1:6" ht="21" customHeight="1" thickBot="1" x14ac:dyDescent="0.3">
      <c r="A142" s="5" t="s">
        <v>85</v>
      </c>
      <c r="B142" s="3" t="s">
        <v>165</v>
      </c>
      <c r="C142" s="6" t="s">
        <v>10</v>
      </c>
      <c r="D142" s="9">
        <v>17</v>
      </c>
      <c r="E142" s="9"/>
      <c r="F142" s="9">
        <f t="shared" si="3"/>
        <v>0</v>
      </c>
    </row>
    <row r="143" spans="1:6" ht="20.25" customHeight="1" thickBot="1" x14ac:dyDescent="0.3">
      <c r="A143" s="5" t="s">
        <v>87</v>
      </c>
      <c r="B143" s="3" t="s">
        <v>166</v>
      </c>
      <c r="C143" s="6" t="s">
        <v>10</v>
      </c>
      <c r="D143" s="9">
        <v>48</v>
      </c>
      <c r="E143" s="8"/>
      <c r="F143" s="8">
        <f t="shared" si="3"/>
        <v>0</v>
      </c>
    </row>
    <row r="144" spans="1:6" ht="20.25" customHeight="1" thickBot="1" x14ac:dyDescent="0.3">
      <c r="A144" s="5" t="s">
        <v>89</v>
      </c>
      <c r="B144" s="3" t="s">
        <v>167</v>
      </c>
      <c r="C144" s="6" t="s">
        <v>10</v>
      </c>
      <c r="D144" s="9">
        <v>210</v>
      </c>
      <c r="E144" s="20"/>
      <c r="F144" s="20">
        <f t="shared" si="3"/>
        <v>0</v>
      </c>
    </row>
    <row r="145" spans="1:6" x14ac:dyDescent="0.25">
      <c r="A145" s="18"/>
      <c r="E145" s="28" t="s">
        <v>168</v>
      </c>
      <c r="F145" s="29">
        <f>SUM(F106:F144)</f>
        <v>0</v>
      </c>
    </row>
    <row r="146" spans="1:6" x14ac:dyDescent="0.25">
      <c r="A146" s="18"/>
      <c r="E146" s="30" t="s">
        <v>170</v>
      </c>
      <c r="F146" s="31">
        <f>F145*20%</f>
        <v>0</v>
      </c>
    </row>
    <row r="147" spans="1:6" ht="15.75" thickBot="1" x14ac:dyDescent="0.3">
      <c r="A147" s="18"/>
      <c r="E147" s="32" t="s">
        <v>169</v>
      </c>
      <c r="F147" s="33">
        <f>F145+F146</f>
        <v>0</v>
      </c>
    </row>
    <row r="150" spans="1:6" x14ac:dyDescent="0.25">
      <c r="B150" t="s">
        <v>171</v>
      </c>
    </row>
    <row r="151" spans="1:6" x14ac:dyDescent="0.25">
      <c r="B151" s="34" t="s">
        <v>172</v>
      </c>
    </row>
  </sheetData>
  <mergeCells count="42">
    <mergeCell ref="D5:D6"/>
    <mergeCell ref="E5:E6"/>
    <mergeCell ref="A3:F3"/>
    <mergeCell ref="A5:A6"/>
    <mergeCell ref="B5:B6"/>
    <mergeCell ref="C5:C6"/>
    <mergeCell ref="A19:A20"/>
    <mergeCell ref="B19:B20"/>
    <mergeCell ref="C19:C20"/>
    <mergeCell ref="D13:D14"/>
    <mergeCell ref="A13:A14"/>
    <mergeCell ref="B13:B14"/>
    <mergeCell ref="C13:C14"/>
    <mergeCell ref="D19:D20"/>
    <mergeCell ref="E19:E20"/>
    <mergeCell ref="F19:F20"/>
    <mergeCell ref="E13:E14"/>
    <mergeCell ref="F13:F14"/>
    <mergeCell ref="F22:F23"/>
    <mergeCell ref="A31:A32"/>
    <mergeCell ref="B31:B32"/>
    <mergeCell ref="C31:C32"/>
    <mergeCell ref="D22:D23"/>
    <mergeCell ref="A22:A23"/>
    <mergeCell ref="B22:B23"/>
    <mergeCell ref="C22:C23"/>
    <mergeCell ref="D104:D105"/>
    <mergeCell ref="E104:E105"/>
    <mergeCell ref="A1:F1"/>
    <mergeCell ref="A2:F2"/>
    <mergeCell ref="A98:F98"/>
    <mergeCell ref="A99:F99"/>
    <mergeCell ref="A100:F100"/>
    <mergeCell ref="A101:F101"/>
    <mergeCell ref="A102:F102"/>
    <mergeCell ref="A104:A105"/>
    <mergeCell ref="B104:B105"/>
    <mergeCell ref="C104:C105"/>
    <mergeCell ref="D31:D32"/>
    <mergeCell ref="E31:E32"/>
    <mergeCell ref="F31:F32"/>
    <mergeCell ref="E22:E23"/>
  </mergeCells>
  <pageMargins left="0.7" right="0.7" top="0.75" bottom="0.75" header="0.3" footer="0.3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Десислава Радкова Вутова</dc:creator>
  <cp:lastModifiedBy>Десислава Радкова Вутова</cp:lastModifiedBy>
  <cp:lastPrinted>2020-02-21T08:14:44Z</cp:lastPrinted>
  <dcterms:created xsi:type="dcterms:W3CDTF">2020-02-21T07:53:22Z</dcterms:created>
  <dcterms:modified xsi:type="dcterms:W3CDTF">2020-02-21T08:16:40Z</dcterms:modified>
</cp:coreProperties>
</file>